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y\Documents\Werk Files\PhD overzichten en informatie\Course plan en TSA\"/>
    </mc:Choice>
  </mc:AlternateContent>
  <xr:revisionPtr revIDLastSave="0" documentId="8_{A617FB46-82C1-4776-9AA6-45EC33564686}" xr6:coauthVersionLast="47" xr6:coauthVersionMax="47" xr10:uidLastSave="{00000000-0000-0000-0000-000000000000}"/>
  <bookViews>
    <workbookView xWindow="-120" yWindow="-120" windowWidth="24240" windowHeight="13140" xr2:uid="{BD2B2336-2666-BC44-904A-BA4166922244}"/>
  </bookViews>
  <sheets>
    <sheet name="Individual training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5" i="1"/>
  <c r="D39" i="1"/>
  <c r="D7" i="1"/>
  <c r="D10" i="1" s="1"/>
  <c r="D14" i="1"/>
  <c r="D23" i="1" s="1"/>
  <c r="D8" i="1" l="1"/>
  <c r="E23" i="1" s="1"/>
  <c r="D9" i="1"/>
  <c r="E32" i="1" s="1"/>
  <c r="D41" i="1"/>
  <c r="E39" i="1" s="1"/>
  <c r="E41" i="1" l="1"/>
</calcChain>
</file>

<file path=xl/sharedStrings.xml><?xml version="1.0" encoding="utf-8"?>
<sst xmlns="http://schemas.openxmlformats.org/spreadsheetml/2006/main" count="56" uniqueCount="41">
  <si>
    <t>Your training should comprise a minimum of 5 credits (according to the European Credit Transfer System (ECTS), 1 credit = 28 hours and 1.5 credits = 1 week) for each fulltime equivalent year of research appointment, which will be at least 3 years (at least 15-20 ECs in total).</t>
  </si>
  <si>
    <t>Discipline-specific</t>
  </si>
  <si>
    <t>General educational</t>
  </si>
  <si>
    <t>Symposia/conferences</t>
  </si>
  <si>
    <r>
      <t xml:space="preserve">A </t>
    </r>
    <r>
      <rPr>
        <b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of 40% of the total credits should consist of discipline-specific educational activities (e.g. courses/training/events) of the PhD programme that you are enrolled in or another PhD programme or institute.</t>
    </r>
  </si>
  <si>
    <r>
      <t xml:space="preserve">A </t>
    </r>
    <r>
      <rPr>
        <b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of 20% of the total credits should include general educational activities (e.g. courses/training/events).</t>
    </r>
  </si>
  <si>
    <r>
      <t xml:space="preserve">A </t>
    </r>
    <r>
      <rPr>
        <b/>
        <sz val="12"/>
        <color theme="1"/>
        <rFont val="Calibri"/>
        <family val="2"/>
        <scheme val="minor"/>
      </rPr>
      <t>maximum</t>
    </r>
    <r>
      <rPr>
        <sz val="12"/>
        <color theme="1"/>
        <rFont val="Calibri"/>
        <family val="2"/>
        <scheme val="minor"/>
      </rPr>
      <t xml:space="preserve"> of 20% of the total credits may comprise of symposia/conferences where you are an oral/poster presenter.</t>
    </r>
  </si>
  <si>
    <t>SUBTOTAL</t>
  </si>
  <si>
    <t>Journal clubs</t>
  </si>
  <si>
    <t>Oncology seminars</t>
  </si>
  <si>
    <t>Total ECTS needed</t>
  </si>
  <si>
    <t>...[Course 1]…</t>
  </si>
  <si>
    <t>...[Course 2]…</t>
  </si>
  <si>
    <t>...[Course 3]…</t>
  </si>
  <si>
    <t>...[Course 4]…</t>
  </si>
  <si>
    <t>CTO</t>
  </si>
  <si>
    <t>Utrecht University</t>
  </si>
  <si>
    <t>ECTS</t>
  </si>
  <si>
    <t>Organizing Institute</t>
  </si>
  <si>
    <t>...[Activity 1]…</t>
  </si>
  <si>
    <t>...[Activity 2]…</t>
  </si>
  <si>
    <t>...[Activity 3]…</t>
  </si>
  <si>
    <t>...[Activity 4]…</t>
  </si>
  <si>
    <t>TOTAL</t>
  </si>
  <si>
    <t>Years of PhD appointment:</t>
  </si>
  <si>
    <r>
      <t>Grant rounds (</t>
    </r>
    <r>
      <rPr>
        <i/>
        <sz val="12"/>
        <color theme="1"/>
        <rFont val="Calibri"/>
        <family val="2"/>
        <scheme val="minor"/>
      </rPr>
      <t>"refereer avonden"</t>
    </r>
    <r>
      <rPr>
        <sz val="12"/>
        <color theme="1"/>
        <rFont val="Calibri"/>
        <family val="2"/>
        <scheme val="minor"/>
      </rPr>
      <t>)</t>
    </r>
  </si>
  <si>
    <r>
      <t xml:space="preserve">Discipline-specific educational activities (e.g. courses/training/events) offered by the PhD programme or other programme or institute 
</t>
    </r>
    <r>
      <rPr>
        <i/>
        <sz val="12"/>
        <color theme="0"/>
        <rFont val="Calibri"/>
        <family val="2"/>
        <scheme val="minor"/>
      </rPr>
      <t>(min. 40% of total)</t>
    </r>
  </si>
  <si>
    <r>
      <t xml:space="preserve">General educational activities (e.g. courses/training/events) (e.g. from the PhD Course Centre) 
</t>
    </r>
    <r>
      <rPr>
        <i/>
        <sz val="12"/>
        <color theme="0"/>
        <rFont val="Calibri"/>
        <family val="2"/>
        <scheme val="minor"/>
      </rPr>
      <t>(min. 20% of total)</t>
    </r>
  </si>
  <si>
    <r>
      <t xml:space="preserve">Symposia/conferences (oral or poster presentation) or other relevant activities 
</t>
    </r>
    <r>
      <rPr>
        <i/>
        <sz val="12"/>
        <color theme="0"/>
        <rFont val="Calibri"/>
        <family val="2"/>
        <scheme val="minor"/>
      </rPr>
      <t>(max. 20% of total)</t>
    </r>
  </si>
  <si>
    <r>
      <rPr>
        <b/>
        <u/>
        <sz val="12"/>
        <color theme="1"/>
        <rFont val="Calibri (Body)"/>
      </rPr>
      <t>Instruction</t>
    </r>
    <r>
      <rPr>
        <sz val="12"/>
        <color theme="1"/>
        <rFont val="Calibri"/>
        <family val="2"/>
        <scheme val="minor"/>
      </rPr>
      <t xml:space="preserve">
Fill in all yellow fields - if needed insert or delete rows of tables. 
Ensure no warnings (in red) are present anymore: then you adhere to the requirements</t>
    </r>
  </si>
  <si>
    <t>Mandatory if supervising students, at least one of: Supervising MSc students: starter kit 0.4 ECTS; Supervising Research MSc students 1.2 ECTS; Mandatory for teaching: Start to teach 0.6 ECTS</t>
  </si>
  <si>
    <t>Mandatory</t>
  </si>
  <si>
    <t>Mandatory each year</t>
  </si>
  <si>
    <t>Mandatory at least once</t>
  </si>
  <si>
    <t>Mandatory: four courses of 0.15 ECTS each, needed to be completed by all PhD students regardless of number of years of PhD project</t>
  </si>
  <si>
    <t>Responsible Conduct of Research</t>
  </si>
  <si>
    <t>Training in teaching</t>
  </si>
  <si>
    <t>Peer to peer sessions</t>
  </si>
  <si>
    <t>PhD retreat</t>
  </si>
  <si>
    <t>Introduction course</t>
  </si>
  <si>
    <t>Max 1 ECTS in total, irrespective of PhD duration. Needs to equal at least 28 hours of activities in total for 1 ECTS.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</si>
</sst>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u/>
      <sz val="12"/>
      <color theme="1"/>
      <name val="Calibri (Body)"/>
    </font>
    <font>
      <i/>
      <sz val="12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indent="1"/>
    </xf>
    <xf numFmtId="0" fontId="2" fillId="2" borderId="0" xfId="0" applyFont="1" applyFill="1"/>
    <xf numFmtId="0" fontId="2" fillId="3" borderId="4" xfId="0" applyFont="1" applyFill="1" applyBorder="1" applyAlignment="1">
      <alignment horizontal="left" indent="1"/>
    </xf>
    <xf numFmtId="0" fontId="2" fillId="3" borderId="5" xfId="0" applyFont="1" applyFill="1" applyBorder="1" applyAlignment="1">
      <alignment horizontal="left" indent="1"/>
    </xf>
    <xf numFmtId="0" fontId="0" fillId="3" borderId="4" xfId="0" applyFill="1" applyBorder="1"/>
    <xf numFmtId="0" fontId="0" fillId="3" borderId="5" xfId="0" applyFill="1" applyBorder="1"/>
    <xf numFmtId="0" fontId="4" fillId="2" borderId="0" xfId="0" applyFont="1" applyFill="1"/>
    <xf numFmtId="0" fontId="2" fillId="4" borderId="4" xfId="0" applyFont="1" applyFill="1" applyBorder="1" applyAlignment="1">
      <alignment horizontal="left" indent="1"/>
    </xf>
    <xf numFmtId="0" fontId="2" fillId="4" borderId="5" xfId="0" applyFont="1" applyFill="1" applyBorder="1" applyAlignment="1">
      <alignment horizontal="left" indent="1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left" indent="1"/>
    </xf>
    <xf numFmtId="0" fontId="0" fillId="5" borderId="0" xfId="0" applyFill="1" applyAlignment="1">
      <alignment horizontal="left"/>
    </xf>
    <xf numFmtId="0" fontId="0" fillId="5" borderId="3" xfId="0" applyFill="1" applyBorder="1" applyAlignment="1">
      <alignment horizontal="center"/>
    </xf>
    <xf numFmtId="0" fontId="0" fillId="5" borderId="0" xfId="0" applyFill="1" applyAlignment="1">
      <alignment horizontal="left" indent="1"/>
    </xf>
    <xf numFmtId="0" fontId="0" fillId="5" borderId="0" xfId="0" applyFill="1"/>
    <xf numFmtId="0" fontId="1" fillId="6" borderId="4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 wrapText="1"/>
    </xf>
    <xf numFmtId="0" fontId="7" fillId="2" borderId="0" xfId="0" applyFont="1" applyFill="1"/>
    <xf numFmtId="2" fontId="2" fillId="3" borderId="6" xfId="0" applyNumberFormat="1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</cellXfs>
  <cellStyles count="1">
    <cellStyle name="Standaard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5B4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53AD9-C81C-B948-80CA-D951FB3F74C3}">
  <dimension ref="B2:G41"/>
  <sheetViews>
    <sheetView tabSelected="1" topLeftCell="A7" workbookViewId="0">
      <selection activeCell="E42" sqref="E42"/>
    </sheetView>
  </sheetViews>
  <sheetFormatPr defaultColWidth="10.875" defaultRowHeight="15.75"/>
  <cols>
    <col min="1" max="1" width="10.875" style="1"/>
    <col min="2" max="2" width="68" style="1" customWidth="1"/>
    <col min="3" max="3" width="18.5" style="1" customWidth="1"/>
    <col min="4" max="4" width="10.875" style="2"/>
    <col min="5" max="5" width="111.125" style="1" customWidth="1"/>
    <col min="6" max="16384" width="10.875" style="1"/>
  </cols>
  <sheetData>
    <row r="2" spans="2:7" ht="56.1" customHeight="1">
      <c r="B2" s="25" t="s">
        <v>29</v>
      </c>
      <c r="C2" s="25"/>
    </row>
    <row r="5" spans="2:7">
      <c r="B5" s="7" t="s">
        <v>24</v>
      </c>
      <c r="C5" s="8"/>
      <c r="D5" s="12">
        <v>4</v>
      </c>
      <c r="E5" s="9" t="str">
        <f>IF(D5&lt;3,"Although it is not officially requested, a less than three-year PhD is strongly discouraged","")</f>
        <v/>
      </c>
      <c r="G5" s="2"/>
    </row>
    <row r="7" spans="2:7">
      <c r="B7" s="1" t="s">
        <v>10</v>
      </c>
      <c r="D7" s="2">
        <f>IF(D5*5&lt;1,15,D5*5)</f>
        <v>20</v>
      </c>
      <c r="E7" s="1" t="s">
        <v>0</v>
      </c>
    </row>
    <row r="8" spans="2:7">
      <c r="B8" s="3" t="s">
        <v>1</v>
      </c>
      <c r="C8" s="3"/>
      <c r="D8" s="2">
        <f>40%*D7</f>
        <v>8</v>
      </c>
      <c r="E8" s="1" t="s">
        <v>4</v>
      </c>
    </row>
    <row r="9" spans="2:7">
      <c r="B9" s="3" t="s">
        <v>2</v>
      </c>
      <c r="C9" s="3"/>
      <c r="D9" s="2">
        <f>20%*D7</f>
        <v>4</v>
      </c>
      <c r="E9" s="1" t="s">
        <v>5</v>
      </c>
    </row>
    <row r="10" spans="2:7">
      <c r="B10" s="3" t="s">
        <v>3</v>
      </c>
      <c r="C10" s="3"/>
      <c r="D10" s="2">
        <f>20%*D7</f>
        <v>4</v>
      </c>
      <c r="E10" s="1" t="s">
        <v>6</v>
      </c>
    </row>
    <row r="12" spans="2:7" ht="47.25">
      <c r="B12" s="18" t="s">
        <v>26</v>
      </c>
      <c r="C12" s="19" t="s">
        <v>18</v>
      </c>
      <c r="D12" s="20" t="s">
        <v>17</v>
      </c>
    </row>
    <row r="13" spans="2:7">
      <c r="B13" s="13" t="s">
        <v>39</v>
      </c>
      <c r="C13" s="14" t="s">
        <v>15</v>
      </c>
      <c r="D13" s="15">
        <v>1.5</v>
      </c>
      <c r="E13" s="1" t="s">
        <v>31</v>
      </c>
    </row>
    <row r="14" spans="2:7">
      <c r="B14" s="13" t="s">
        <v>38</v>
      </c>
      <c r="C14" s="14" t="s">
        <v>15</v>
      </c>
      <c r="D14" s="15">
        <f>TRUNC(D5)*0.3</f>
        <v>1.2</v>
      </c>
      <c r="E14" s="1" t="s">
        <v>32</v>
      </c>
    </row>
    <row r="15" spans="2:7">
      <c r="B15" s="13" t="s">
        <v>37</v>
      </c>
      <c r="C15" s="14" t="s">
        <v>15</v>
      </c>
      <c r="D15" s="15">
        <v>0.3</v>
      </c>
      <c r="E15" s="1" t="s">
        <v>33</v>
      </c>
    </row>
    <row r="16" spans="2:7">
      <c r="B16" s="13" t="s">
        <v>11</v>
      </c>
      <c r="C16" s="16"/>
      <c r="D16" s="15"/>
    </row>
    <row r="17" spans="2:5">
      <c r="B17" s="13" t="s">
        <v>12</v>
      </c>
      <c r="C17" s="16"/>
      <c r="D17" s="15"/>
    </row>
    <row r="18" spans="2:5">
      <c r="B18" s="13" t="s">
        <v>13</v>
      </c>
      <c r="C18" s="16"/>
      <c r="D18" s="15"/>
    </row>
    <row r="19" spans="2:5">
      <c r="B19" s="13" t="s">
        <v>14</v>
      </c>
      <c r="C19" s="16"/>
      <c r="D19" s="15"/>
    </row>
    <row r="20" spans="2:5">
      <c r="B20" s="13" t="s">
        <v>8</v>
      </c>
      <c r="C20" s="16"/>
      <c r="D20" s="15">
        <v>1</v>
      </c>
      <c r="E20" s="22" t="s">
        <v>40</v>
      </c>
    </row>
    <row r="21" spans="2:5">
      <c r="B21" s="13" t="s">
        <v>25</v>
      </c>
      <c r="C21" s="16"/>
      <c r="D21" s="15">
        <v>1</v>
      </c>
      <c r="E21" s="22" t="s">
        <v>40</v>
      </c>
    </row>
    <row r="22" spans="2:5">
      <c r="B22" s="13" t="s">
        <v>9</v>
      </c>
      <c r="C22" s="16"/>
      <c r="D22" s="15">
        <v>1</v>
      </c>
      <c r="E22" s="22" t="s">
        <v>40</v>
      </c>
    </row>
    <row r="23" spans="2:5">
      <c r="B23" s="5" t="s">
        <v>7</v>
      </c>
      <c r="C23" s="6"/>
      <c r="D23" s="23">
        <f>SUM(D13:D22)</f>
        <v>6</v>
      </c>
      <c r="E23" s="4" t="str">
        <f>IF(D23&lt;D8,_xlfn.TEXTJOIN("",TRUE,"You need at least ",D8," ECTS of discipline-specific courses (40% of minimum total of ",D7," ECTS)"),"")</f>
        <v>You need at least 8 ECTS of discipline-specific courses (40% of minimum total of 20 ECTS)</v>
      </c>
    </row>
    <row r="25" spans="2:5" ht="47.25">
      <c r="B25" s="21" t="s">
        <v>27</v>
      </c>
      <c r="C25" s="19" t="s">
        <v>18</v>
      </c>
      <c r="D25" s="20" t="s">
        <v>17</v>
      </c>
    </row>
    <row r="26" spans="2:5">
      <c r="B26" s="13" t="s">
        <v>35</v>
      </c>
      <c r="C26" s="14" t="s">
        <v>16</v>
      </c>
      <c r="D26" s="15">
        <v>0.6</v>
      </c>
      <c r="E26" s="1" t="s">
        <v>34</v>
      </c>
    </row>
    <row r="27" spans="2:5">
      <c r="B27" s="13" t="s">
        <v>36</v>
      </c>
      <c r="C27" s="14" t="s">
        <v>16</v>
      </c>
      <c r="D27" s="15"/>
      <c r="E27" s="1" t="s">
        <v>30</v>
      </c>
    </row>
    <row r="28" spans="2:5">
      <c r="B28" s="13" t="s">
        <v>11</v>
      </c>
      <c r="C28" s="16"/>
      <c r="D28" s="15"/>
    </row>
    <row r="29" spans="2:5">
      <c r="B29" s="13" t="s">
        <v>12</v>
      </c>
      <c r="C29" s="16"/>
      <c r="D29" s="15"/>
    </row>
    <row r="30" spans="2:5">
      <c r="B30" s="13" t="s">
        <v>13</v>
      </c>
      <c r="C30" s="16"/>
      <c r="D30" s="15"/>
    </row>
    <row r="31" spans="2:5">
      <c r="B31" s="13" t="s">
        <v>14</v>
      </c>
      <c r="C31" s="16"/>
      <c r="D31" s="15"/>
    </row>
    <row r="32" spans="2:5">
      <c r="B32" s="5" t="s">
        <v>7</v>
      </c>
      <c r="C32" s="6"/>
      <c r="D32" s="23">
        <f>SUM(D26:D31)</f>
        <v>0.6</v>
      </c>
      <c r="E32" s="4" t="str">
        <f>IF(D32&lt;D9,_xlfn.TEXTJOIN("",TRUE,"You need at least ",D9," ECTS of general educational courses (20% of minimum total of ",D7," ECTS)"),"")</f>
        <v>You need at least 4 ECTS of general educational courses (20% of minimum total of 20 ECTS)</v>
      </c>
    </row>
    <row r="34" spans="2:5" ht="47.25">
      <c r="B34" s="21" t="s">
        <v>28</v>
      </c>
      <c r="C34" s="19" t="s">
        <v>18</v>
      </c>
      <c r="D34" s="20" t="s">
        <v>17</v>
      </c>
    </row>
    <row r="35" spans="2:5">
      <c r="B35" s="13" t="s">
        <v>19</v>
      </c>
      <c r="C35" s="17"/>
      <c r="D35" s="15"/>
    </row>
    <row r="36" spans="2:5">
      <c r="B36" s="13" t="s">
        <v>20</v>
      </c>
      <c r="C36" s="17"/>
      <c r="D36" s="15"/>
    </row>
    <row r="37" spans="2:5">
      <c r="B37" s="13" t="s">
        <v>21</v>
      </c>
      <c r="C37" s="17"/>
      <c r="D37" s="15"/>
    </row>
    <row r="38" spans="2:5">
      <c r="B38" s="13" t="s">
        <v>22</v>
      </c>
      <c r="C38" s="17"/>
      <c r="D38" s="15"/>
    </row>
    <row r="39" spans="2:5">
      <c r="B39" s="5" t="s">
        <v>7</v>
      </c>
      <c r="C39" s="6"/>
      <c r="D39" s="23">
        <f>SUM(D35:D38)</f>
        <v>0</v>
      </c>
      <c r="E39" s="4" t="str">
        <f>IF(((D39&gt;D10) + ((D41-D39)/D7&lt;0.8) + (D41&gt;=D7))=3,_xlfn.TEXTJOIN("",TRUE,"You are allowed a maximum of ",ROUND(0.2*D7+D41-D7,2)," ECTS of symposia/conferences given your total ECTS (max 20% of minimum total of "," ECTS plus any surplus above ",D7, " ECTS)"),"")</f>
        <v/>
      </c>
    </row>
    <row r="41" spans="2:5">
      <c r="B41" s="10" t="s">
        <v>23</v>
      </c>
      <c r="C41" s="11"/>
      <c r="D41" s="24">
        <f>D39+D32+D23</f>
        <v>6.6</v>
      </c>
      <c r="E41" s="4" t="str">
        <f>IF(D41&lt;D7,_xlfn.TEXTJOIN("",TRUE,"You need at least ",D7," ECTS in total"),"")</f>
        <v>You need at least 20 ECTS in total</v>
      </c>
    </row>
  </sheetData>
  <sheetProtection insertRows="0" deleteRows="0" selectLockedCells="1"/>
  <mergeCells count="1">
    <mergeCell ref="B2:C2"/>
  </mergeCells>
  <conditionalFormatting sqref="B23:E23">
    <cfRule type="expression" dxfId="3" priority="8">
      <formula>$D$23&lt;$D$8</formula>
    </cfRule>
  </conditionalFormatting>
  <conditionalFormatting sqref="B32:E32">
    <cfRule type="expression" dxfId="2" priority="9">
      <formula>$D$32&lt;$D$9</formula>
    </cfRule>
  </conditionalFormatting>
  <conditionalFormatting sqref="B39:E39">
    <cfRule type="expression" dxfId="1" priority="10">
      <formula>(($D$39&gt;$D$10) + (($D$41-$D$39)/$D$7&lt;0.8) + ($D$41&gt;=$D$7))=3</formula>
    </cfRule>
  </conditionalFormatting>
  <conditionalFormatting sqref="B41:E41">
    <cfRule type="expression" dxfId="0" priority="11">
      <formula>$D$41&lt;$D$7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Individual training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Sandy</cp:lastModifiedBy>
  <dcterms:created xsi:type="dcterms:W3CDTF">2023-08-14T10:29:55Z</dcterms:created>
  <dcterms:modified xsi:type="dcterms:W3CDTF">2023-09-05T11:53:25Z</dcterms:modified>
</cp:coreProperties>
</file>